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4085" windowHeight="7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11" i="1" s="1"/>
  <c r="B13" i="1" l="1"/>
  <c r="B12" i="1"/>
  <c r="B15" i="1"/>
  <c r="B14" i="1"/>
</calcChain>
</file>

<file path=xl/sharedStrings.xml><?xml version="1.0" encoding="utf-8"?>
<sst xmlns="http://schemas.openxmlformats.org/spreadsheetml/2006/main" count="19" uniqueCount="19">
  <si>
    <t>Annual Demand</t>
  </si>
  <si>
    <t>Total Annual Inventory Cost</t>
  </si>
  <si>
    <t>Daily Demand Rate</t>
  </si>
  <si>
    <t>Setup Cost</t>
  </si>
  <si>
    <t># of working days</t>
  </si>
  <si>
    <t>Daily Production Rate</t>
  </si>
  <si>
    <t>Maximum Inventory</t>
  </si>
  <si>
    <t>EPQ</t>
  </si>
  <si>
    <t>SOLUTION</t>
  </si>
  <si>
    <t>Length of production run in days</t>
  </si>
  <si>
    <t>Total number of production runs</t>
  </si>
  <si>
    <t>=($B$7/$B$6)</t>
  </si>
  <si>
    <t>=SQRT(((2*$B$7*$B3)/($B$4))*(($B$5)/($B$5-$B$8)))</t>
  </si>
  <si>
    <t>=($B$11/$B$5)</t>
  </si>
  <si>
    <t>=($B$7/$B$11)</t>
  </si>
  <si>
    <t>=($B$11*($B$5-$B$8)/($B$5))</t>
  </si>
  <si>
    <t>=(($B$7/$B$11)*$B$3+($B$11/2)*($B$5-$B$8)/($B$5)*$B$4)</t>
  </si>
  <si>
    <t>Carrying cost/coupling/Year</t>
  </si>
  <si>
    <t>Chapter 16- Solved Problem - 2: EPQ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</si>
</sst>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">
    <xf numFmtId="0" fontId="0" fillId="0" borderId="0" xfId="0"/>
    <xf numFmtId="6" fontId="0" fillId="0" borderId="0" xfId="0" applyNumberFormat="1"/>
    <xf numFmtId="0" fontId="2" fillId="0" borderId="0" xfId="0" applyFont="1"/>
    <xf numFmtId="0" fontId="1" fillId="0" borderId="0" xfId="0" applyFont="1"/>
    <xf numFmtId="0" fontId="0" fillId="0" borderId="0" xfId="1" applyNumberFormat="1" applyFont="1"/>
    <xf numFmtId="0" fontId="2" fillId="0" borderId="0" xfId="0" quotePrefix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114300</xdr:rowOff>
    </xdr:from>
    <xdr:to>
      <xdr:col>3</xdr:col>
      <xdr:colOff>57150</xdr:colOff>
      <xdr:row>7</xdr:row>
      <xdr:rowOff>114300</xdr:rowOff>
    </xdr:to>
    <xdr:cxnSp macro="">
      <xdr:nvCxnSpPr>
        <xdr:cNvPr id="3" name="Straight Arrow Connector 2"/>
        <xdr:cNvCxnSpPr/>
      </xdr:nvCxnSpPr>
      <xdr:spPr>
        <a:xfrm>
          <a:off x="2628900" y="1447800"/>
          <a:ext cx="6572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114300</xdr:rowOff>
    </xdr:from>
    <xdr:to>
      <xdr:col>3</xdr:col>
      <xdr:colOff>57150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628900" y="2019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11</xdr:row>
      <xdr:rowOff>123825</xdr:rowOff>
    </xdr:from>
    <xdr:to>
      <xdr:col>3</xdr:col>
      <xdr:colOff>47625</xdr:colOff>
      <xdr:row>11</xdr:row>
      <xdr:rowOff>123825</xdr:rowOff>
    </xdr:to>
    <xdr:cxnSp macro="">
      <xdr:nvCxnSpPr>
        <xdr:cNvPr id="5" name="Straight Arrow Connector 4"/>
        <xdr:cNvCxnSpPr/>
      </xdr:nvCxnSpPr>
      <xdr:spPr>
        <a:xfrm>
          <a:off x="2619375" y="2219325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12</xdr:row>
      <xdr:rowOff>114300</xdr:rowOff>
    </xdr:from>
    <xdr:to>
      <xdr:col>3</xdr:col>
      <xdr:colOff>38100</xdr:colOff>
      <xdr:row>12</xdr:row>
      <xdr:rowOff>114300</xdr:rowOff>
    </xdr:to>
    <xdr:cxnSp macro="">
      <xdr:nvCxnSpPr>
        <xdr:cNvPr id="6" name="Straight Arrow Connector 5"/>
        <xdr:cNvCxnSpPr/>
      </xdr:nvCxnSpPr>
      <xdr:spPr>
        <a:xfrm>
          <a:off x="2609850" y="2400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13</xdr:row>
      <xdr:rowOff>114300</xdr:rowOff>
    </xdr:from>
    <xdr:to>
      <xdr:col>3</xdr:col>
      <xdr:colOff>38100</xdr:colOff>
      <xdr:row>13</xdr:row>
      <xdr:rowOff>114300</xdr:rowOff>
    </xdr:to>
    <xdr:cxnSp macro="">
      <xdr:nvCxnSpPr>
        <xdr:cNvPr id="7" name="Straight Arrow Connector 6"/>
        <xdr:cNvCxnSpPr/>
      </xdr:nvCxnSpPr>
      <xdr:spPr>
        <a:xfrm>
          <a:off x="2609850" y="25908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14</xdr:row>
      <xdr:rowOff>114300</xdr:rowOff>
    </xdr:from>
    <xdr:to>
      <xdr:col>3</xdr:col>
      <xdr:colOff>38100</xdr:colOff>
      <xdr:row>14</xdr:row>
      <xdr:rowOff>114300</xdr:rowOff>
    </xdr:to>
    <xdr:cxnSp macro="">
      <xdr:nvCxnSpPr>
        <xdr:cNvPr id="8" name="Straight Arrow Connector 7"/>
        <xdr:cNvCxnSpPr/>
      </xdr:nvCxnSpPr>
      <xdr:spPr>
        <a:xfrm>
          <a:off x="2609850" y="2781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A2" sqref="A2"/>
    </sheetView>
  </sheetViews>
  <sheetFormatPr defaultRowHeight="15" x14ac:dyDescent="0.25"/>
  <cols>
    <col min="1" max="1" width="30.140625" bestFit="1" customWidth="1"/>
  </cols>
  <sheetData>
    <row r="1" spans="1:4" x14ac:dyDescent="0.25">
      <c r="A1" s="3" t="s">
        <v>18</v>
      </c>
    </row>
    <row r="3" spans="1:4" x14ac:dyDescent="0.25">
      <c r="A3" t="s">
        <v>3</v>
      </c>
      <c r="B3" s="1">
        <v>60</v>
      </c>
    </row>
    <row r="4" spans="1:4" x14ac:dyDescent="0.25">
      <c r="A4" t="s">
        <v>17</v>
      </c>
      <c r="B4" s="1">
        <v>4</v>
      </c>
    </row>
    <row r="5" spans="1:4" x14ac:dyDescent="0.25">
      <c r="A5" t="s">
        <v>5</v>
      </c>
      <c r="B5" s="4">
        <v>120</v>
      </c>
    </row>
    <row r="6" spans="1:4" x14ac:dyDescent="0.25">
      <c r="A6" t="s">
        <v>4</v>
      </c>
      <c r="B6">
        <v>250</v>
      </c>
    </row>
    <row r="7" spans="1:4" x14ac:dyDescent="0.25">
      <c r="A7" t="s">
        <v>0</v>
      </c>
      <c r="B7">
        <v>20000</v>
      </c>
    </row>
    <row r="8" spans="1:4" x14ac:dyDescent="0.25">
      <c r="A8" t="s">
        <v>2</v>
      </c>
      <c r="B8">
        <f>($B$7/$B$6)</f>
        <v>80</v>
      </c>
      <c r="D8" s="5" t="s">
        <v>11</v>
      </c>
    </row>
    <row r="10" spans="1:4" x14ac:dyDescent="0.25">
      <c r="A10" s="3" t="s">
        <v>8</v>
      </c>
    </row>
    <row r="11" spans="1:4" x14ac:dyDescent="0.25">
      <c r="A11" s="2" t="s">
        <v>7</v>
      </c>
      <c r="B11" s="2">
        <f>SQRT(((2*$B$7*$B3)/($B$4))*(($B$5)/($B$5-$B$8)))</f>
        <v>1341.6407864998739</v>
      </c>
      <c r="D11" s="5" t="s">
        <v>12</v>
      </c>
    </row>
    <row r="12" spans="1:4" x14ac:dyDescent="0.25">
      <c r="A12" s="2" t="s">
        <v>9</v>
      </c>
      <c r="B12" s="2">
        <f>($B$11/$B$5)</f>
        <v>11.180339887498949</v>
      </c>
      <c r="D12" s="5" t="s">
        <v>13</v>
      </c>
    </row>
    <row r="13" spans="1:4" x14ac:dyDescent="0.25">
      <c r="A13" s="2" t="s">
        <v>10</v>
      </c>
      <c r="B13" s="2">
        <f>($B$7/$B$11)</f>
        <v>14.907119849998598</v>
      </c>
      <c r="D13" s="5" t="s">
        <v>14</v>
      </c>
    </row>
    <row r="14" spans="1:4" x14ac:dyDescent="0.25">
      <c r="A14" s="2" t="s">
        <v>6</v>
      </c>
      <c r="B14" s="2">
        <f>($B$11*($B$5-$B$8)/($B$5))</f>
        <v>447.21359549995793</v>
      </c>
      <c r="D14" s="5" t="s">
        <v>15</v>
      </c>
    </row>
    <row r="15" spans="1:4" x14ac:dyDescent="0.25">
      <c r="A15" s="2" t="s">
        <v>1</v>
      </c>
      <c r="B15" s="2">
        <f>(($B$7/$B$11)*$B$3+($B$11/2)*($B$5-$B$8)/($B$5)*$B$4)</f>
        <v>1788.8543819998317</v>
      </c>
      <c r="D15" s="5" t="s">
        <v>16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2013-09-09T23:05:05Z</dcterms:created>
  <dcterms:modified xsi:type="dcterms:W3CDTF">2016-12-29T22:44:49Z</dcterms:modified>
</cp:coreProperties>
</file>